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<sst xmlns="http://schemas.openxmlformats.org/spreadsheetml/2006/main" count="49" uniqueCount="47">
  <si>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</si>
  <si>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</si>
  <si>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</si>
  <si>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</si>
  <si>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</si>
  <si>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</si>
  <si>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</si>
  <si>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</si>
  <si>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</si>
  <si>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</si>
  <si>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</si>
  <si>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</si>
  <si>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</si>
  <si>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</si>
  <si>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</si>
  <si>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</si>
  <si>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</si>
  <si>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</si>
  <si>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</si>
  <si>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</si>
  <si>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</si>
  <si>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</si>
  <si>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</si>
  <si>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</si>
  <si>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</si>
  <si>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</si>
  <si>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</si>
  <si>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</si>
  <si>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</si>
  <si>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</si>
  <si>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</si>
  <si>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</si>
  <si>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</si>
  <si>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</si>
  <si>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</si>
  <si>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</si>
  <si>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</si>
  <si>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</si>
  <si>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</si>
  <si>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</si>
  <si>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</si>
  <si>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</si>
  <si>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 xml:space="preserve">PRECEDING </t>
  </si>
  <si>
    <t xml:space="preserve">FINANCIAL </t>
  </si>
  <si>
    <t>YEAR END</t>
  </si>
  <si>
    <t>31.12.2000</t>
  </si>
  <si>
    <t>30.09.2001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</si>
</sst>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42">
      <selection activeCell="G55" sqref="G55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7.7109375" style="0" customWidth="1"/>
    <col min="9" max="9" width="16.42187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42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43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44</v>
      </c>
      <c r="J10" s="6"/>
    </row>
    <row r="11" spans="2:10" ht="15.75">
      <c r="B11" s="2"/>
      <c r="C11" s="2"/>
      <c r="D11" s="2"/>
      <c r="E11" s="2"/>
      <c r="F11" s="2"/>
      <c r="G11" s="13" t="s">
        <v>46</v>
      </c>
      <c r="H11" s="14"/>
      <c r="I11" s="24" t="s">
        <v>45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272991</v>
      </c>
      <c r="H14" s="7"/>
      <c r="I14" s="7">
        <v>275090</v>
      </c>
    </row>
    <row r="15" spans="1:9" ht="15.75">
      <c r="A15" s="8" t="s">
        <v>17</v>
      </c>
      <c r="B15" s="6" t="s">
        <v>34</v>
      </c>
      <c r="C15" s="6"/>
      <c r="D15" s="6"/>
      <c r="E15" s="6"/>
      <c r="F15" s="6"/>
      <c r="G15" s="9">
        <v>0</v>
      </c>
      <c r="H15" s="7"/>
      <c r="I15" s="9">
        <v>0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272991</v>
      </c>
      <c r="H16" s="7"/>
      <c r="I16" s="10">
        <f>SUM(I14:I15)</f>
        <v>275090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689</v>
      </c>
      <c r="H19" s="7"/>
      <c r="I19" s="7">
        <v>699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6232</v>
      </c>
      <c r="H20" s="7"/>
      <c r="I20" s="7">
        <v>5143</v>
      </c>
    </row>
    <row r="21" spans="1:9" ht="15.75">
      <c r="A21" s="6"/>
      <c r="B21" s="6"/>
      <c r="C21" s="11" t="s">
        <v>39</v>
      </c>
      <c r="D21" s="11"/>
      <c r="E21" s="6"/>
      <c r="F21" s="6"/>
      <c r="G21" s="7">
        <v>1370</v>
      </c>
      <c r="H21" s="7"/>
      <c r="I21" s="7">
        <v>3669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1178</v>
      </c>
      <c r="H22" s="7"/>
      <c r="I22" s="7">
        <v>1314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9469</v>
      </c>
      <c r="H23" s="7"/>
      <c r="I23" s="10">
        <f>SUM(I19:I22)</f>
        <v>10825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14541</v>
      </c>
      <c r="H26" s="7"/>
      <c r="I26" s="7">
        <v>14712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1058</v>
      </c>
      <c r="H27" s="7"/>
      <c r="I27" s="7">
        <v>1587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5422</v>
      </c>
      <c r="H28" s="7"/>
      <c r="I28" s="7">
        <v>6957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691</v>
      </c>
      <c r="H29" s="6"/>
      <c r="I29" s="7">
        <v>713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0</v>
      </c>
      <c r="H30" s="6"/>
      <c r="I30" s="7">
        <v>1149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21712</v>
      </c>
      <c r="H31" s="6"/>
      <c r="I31" s="10">
        <f>SUM(I26:I30)</f>
        <v>25118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35</v>
      </c>
      <c r="C33" s="6"/>
      <c r="D33" s="6"/>
      <c r="E33" s="6"/>
      <c r="F33" s="6"/>
      <c r="G33" s="7">
        <f>SUM(G23-G31)</f>
        <v>-12243</v>
      </c>
      <c r="H33" s="7"/>
      <c r="I33" s="7">
        <f>SUM(I23-I31)</f>
        <v>-14293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260748</v>
      </c>
      <c r="H34" s="22"/>
      <c r="I34" s="21">
        <f>SUM(I16+I33)</f>
        <v>260797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159607</v>
      </c>
      <c r="H37" s="7"/>
      <c r="I37" s="7">
        <v>159607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2395</v>
      </c>
    </row>
    <row r="40" spans="1:9" ht="15.75">
      <c r="A40" s="6"/>
      <c r="B40" s="6"/>
      <c r="C40" s="11" t="s">
        <v>36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21542</v>
      </c>
      <c r="H41" s="6"/>
      <c r="I41" s="19">
        <v>21482</v>
      </c>
    </row>
    <row r="42" spans="1:9" ht="15.75">
      <c r="A42" s="6"/>
      <c r="B42" s="6"/>
      <c r="C42" s="11" t="s">
        <v>40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196609</v>
      </c>
      <c r="H43" s="6"/>
      <c r="I43" s="7">
        <f>SUM(I37:I42)</f>
        <v>196549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1694</v>
      </c>
      <c r="H45" s="6"/>
      <c r="I45" s="9">
        <v>1929</v>
      </c>
      <c r="J45" s="6"/>
    </row>
    <row r="46" spans="1:10" ht="15.75">
      <c r="A46" s="8" t="s">
        <v>15</v>
      </c>
      <c r="B46" s="6" t="s">
        <v>37</v>
      </c>
      <c r="C46" s="4"/>
      <c r="D46" s="6"/>
      <c r="E46" s="6"/>
      <c r="F46" s="6"/>
      <c r="G46" s="7">
        <v>62241</v>
      </c>
      <c r="H46" s="6"/>
      <c r="I46" s="7">
        <v>62115</v>
      </c>
      <c r="J46" s="6"/>
    </row>
    <row r="47" spans="1:10" ht="15.75">
      <c r="A47" s="8" t="s">
        <v>23</v>
      </c>
      <c r="B47" s="6" t="s">
        <v>38</v>
      </c>
      <c r="C47" s="4"/>
      <c r="D47" s="6"/>
      <c r="E47" s="6"/>
      <c r="F47" s="6"/>
      <c r="G47" s="7">
        <v>204</v>
      </c>
      <c r="H47" s="6"/>
      <c r="I47" s="7">
        <v>204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260748</v>
      </c>
      <c r="H48" s="14"/>
      <c r="I48" s="21">
        <f>SUM(I43:I47)</f>
        <v>260797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41</v>
      </c>
      <c r="B50" s="6" t="s">
        <v>29</v>
      </c>
      <c r="C50" s="4"/>
      <c r="D50" s="4"/>
      <c r="E50" s="4"/>
      <c r="G50" s="7">
        <v>123</v>
      </c>
      <c r="H50" s="6"/>
      <c r="I50" s="9">
        <v>123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</cp:lastModifiedBy>
  <cp:lastPrinted>2001-08-10T05:20:14Z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